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 2024-2025\"/>
    </mc:Choice>
  </mc:AlternateContent>
  <xr:revisionPtr revIDLastSave="0" documentId="8_{0ECB6442-0762-4078-84A2-C473EA735506}" xr6:coauthVersionLast="37" xr6:coauthVersionMax="37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62" i="1" l="1"/>
  <c r="G43" i="1"/>
  <c r="J196" i="1"/>
  <c r="H196" i="1"/>
  <c r="G196" i="1"/>
  <c r="I196" i="1"/>
  <c r="F196" i="1"/>
  <c r="L196" i="1"/>
</calcChain>
</file>

<file path=xl/sharedStrings.xml><?xml version="1.0" encoding="utf-8"?>
<sst xmlns="http://schemas.openxmlformats.org/spreadsheetml/2006/main" count="281" uniqueCount="100">
  <si>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</si>
  <si>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</si>
  <si>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</si>
  <si>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</si>
  <si>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</si>
  <si>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</si>
  <si>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</si>
  <si>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</si>
  <si>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</si>
  <si>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</si>
  <si>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</si>
  <si>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</si>
  <si>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</si>
  <si>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</si>
  <si>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</si>
  <si>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</si>
  <si>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</si>
  <si>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</si>
  <si>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</si>
  <si>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</si>
  <si>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</si>
  <si>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</si>
  <si>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</si>
  <si>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</si>
  <si>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</si>
  <si>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</si>
  <si>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</si>
  <si>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</si>
  <si>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</si>
  <si>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</si>
  <si>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</si>
  <si>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</si>
  <si>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</si>
  <si>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</si>
  <si>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</si>
  <si>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</si>
  <si>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</si>
  <si>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</si>
  <si>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</si>
  <si>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Камышинская СОШ Купинского района</t>
  </si>
  <si>
    <t>Директор</t>
  </si>
  <si>
    <t>Купина Н.С.</t>
  </si>
  <si>
    <t>Пельмени отварные</t>
  </si>
  <si>
    <t>пром</t>
  </si>
  <si>
    <t>Компот из смеси сухофруктов</t>
  </si>
  <si>
    <t>54-1хн</t>
  </si>
  <si>
    <t>пшеничный,ржаной</t>
  </si>
  <si>
    <t>огурец в нарезке</t>
  </si>
  <si>
    <t>54-2з</t>
  </si>
  <si>
    <t>Плов из курицы</t>
  </si>
  <si>
    <t>54-12м</t>
  </si>
  <si>
    <t>Компот из свежих яблок</t>
  </si>
  <si>
    <t>54-32хн</t>
  </si>
  <si>
    <t>Закуска</t>
  </si>
  <si>
    <t>Салат Зелёный</t>
  </si>
  <si>
    <t>Суп молочный с рисом</t>
  </si>
  <si>
    <t>54-18к</t>
  </si>
  <si>
    <t>Банан</t>
  </si>
  <si>
    <t>Чай с молоком и сахаром</t>
  </si>
  <si>
    <t>54-4гн</t>
  </si>
  <si>
    <t>Салат Витаминый</t>
  </si>
  <si>
    <t>Омлет натуральный</t>
  </si>
  <si>
    <t>54-1о</t>
  </si>
  <si>
    <t>Кисель из концентрата</t>
  </si>
  <si>
    <t>Помидор в нарезке</t>
  </si>
  <si>
    <t>54-3з</t>
  </si>
  <si>
    <t>Каша "Дружба"</t>
  </si>
  <si>
    <t>54-16к</t>
  </si>
  <si>
    <t>Кофейный напиток с молоком</t>
  </si>
  <si>
    <t>54-23гн</t>
  </si>
  <si>
    <t>гастрономия</t>
  </si>
  <si>
    <t>Повидло яблочное</t>
  </si>
  <si>
    <t>Винегрет со свежей капустой</t>
  </si>
  <si>
    <t>Каша жидкая молочная Кукурузная</t>
  </si>
  <si>
    <t>54-1к</t>
  </si>
  <si>
    <t>Какао с молоком</t>
  </si>
  <si>
    <t>54-21гн</t>
  </si>
  <si>
    <t>Картофельное пюре</t>
  </si>
  <si>
    <t>54-11г</t>
  </si>
  <si>
    <t>Оладьи из печени по кунцевски под соусом красным</t>
  </si>
  <si>
    <t>54-31м\54-3 соус</t>
  </si>
  <si>
    <t>Чай с сахаром</t>
  </si>
  <si>
    <t>54-45гн</t>
  </si>
  <si>
    <t>Икра из кабачков</t>
  </si>
  <si>
    <t>Рагу из овощей</t>
  </si>
  <si>
    <t>Тефтели</t>
  </si>
  <si>
    <t>Сок</t>
  </si>
  <si>
    <t>Рыба запеченная с сыром и луком</t>
  </si>
  <si>
    <t>54-12р</t>
  </si>
  <si>
    <t>54-2г\54-1 соус</t>
  </si>
  <si>
    <t>Кисель из концентратов</t>
  </si>
  <si>
    <t>Макароны отварные с овощами под сметанным соусом</t>
  </si>
  <si>
    <t>кисломолочка</t>
  </si>
  <si>
    <t>Огурец в нарезке</t>
  </si>
  <si>
    <t>сыр</t>
  </si>
  <si>
    <t>Пудинг из творога и яблок</t>
  </si>
  <si>
    <t>54-4т</t>
  </si>
  <si>
    <t>Салат из моркови и яблок</t>
  </si>
  <si>
    <t>54-14з</t>
  </si>
  <si>
    <t>Галантерея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</si>
</sst>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4" xfId="0" applyFont="1" applyFill="1" applyBorder="1" applyAlignment="1" applyProtection="1">
      <alignment horizontal="center" vertical="top" wrapText="1"/>
      <protection locked="0"/>
    </xf>
    <xf numFmtId="0" fontId="11" fillId="4" borderId="9" xfId="0" applyFont="1" applyFill="1" applyBorder="1" applyAlignment="1" applyProtection="1">
      <alignment vertical="top" wrapText="1"/>
      <protection locked="0"/>
    </xf>
    <xf numFmtId="0" fontId="11" fillId="4" borderId="9" xfId="0" applyFont="1" applyFill="1" applyBorder="1" applyAlignment="1" applyProtection="1">
      <alignment horizontal="center" vertical="top" wrapText="1"/>
      <protection locked="0"/>
    </xf>
    <xf numFmtId="0" fontId="11" fillId="4" borderId="1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5" activePane="bottomRight" state="frozen"/>
      <selection activeCell="J3" sqref="J3"/>
      <selection pane="topRight"/>
      <selection pane="bottomLeft"/>
      <selection pane="bottomRight" activeCell="E182" sqref="E182:L182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1" t="s">
        <v>39</v>
      </c>
      <c r="D1" s="52"/>
      <c r="E1" s="52"/>
      <c r="F1" s="3" t="s">
        <v>1</v>
      </c>
      <c r="G1" s="1" t="s">
        <v>2</v>
      </c>
      <c r="H1" s="53" t="s">
        <v>40</v>
      </c>
      <c r="I1" s="53"/>
      <c r="J1" s="53"/>
      <c r="K1" s="53"/>
    </row>
    <row r="2" spans="1:12" ht="18" x14ac:dyDescent="0.2">
      <c r="A2" s="4" t="s">
        <v>3</v>
      </c>
      <c r="C2" s="1"/>
      <c r="G2" s="1" t="s">
        <v>4</v>
      </c>
      <c r="H2" s="53" t="s">
        <v>41</v>
      </c>
      <c r="I2" s="53"/>
      <c r="J2" s="53"/>
      <c r="K2" s="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42</v>
      </c>
      <c r="F6" s="21">
        <v>200</v>
      </c>
      <c r="G6" s="21">
        <v>18.600000000000001</v>
      </c>
      <c r="H6" s="21">
        <v>24.5</v>
      </c>
      <c r="I6" s="21">
        <v>24.6</v>
      </c>
      <c r="J6" s="21">
        <v>392.9</v>
      </c>
      <c r="K6" s="22" t="s">
        <v>43</v>
      </c>
      <c r="L6" s="21">
        <v>55.46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57" t="s">
        <v>44</v>
      </c>
      <c r="F8" s="58">
        <v>200</v>
      </c>
      <c r="G8" s="58">
        <v>0.5</v>
      </c>
      <c r="H8" s="58">
        <v>0</v>
      </c>
      <c r="I8" s="58">
        <v>19.8</v>
      </c>
      <c r="J8" s="58">
        <v>81</v>
      </c>
      <c r="K8" s="59" t="s">
        <v>45</v>
      </c>
      <c r="L8" s="58">
        <v>6.58</v>
      </c>
    </row>
    <row r="9" spans="1:12" ht="15" x14ac:dyDescent="0.25">
      <c r="A9" s="23"/>
      <c r="B9" s="24"/>
      <c r="C9" s="25"/>
      <c r="D9" s="30" t="s">
        <v>26</v>
      </c>
      <c r="E9" s="27" t="s">
        <v>46</v>
      </c>
      <c r="F9" s="28">
        <v>45</v>
      </c>
      <c r="G9" s="28">
        <v>3.3</v>
      </c>
      <c r="H9" s="28">
        <v>0.4</v>
      </c>
      <c r="I9" s="28">
        <v>19.8</v>
      </c>
      <c r="J9" s="28">
        <v>95.9</v>
      </c>
      <c r="K9" s="29" t="s">
        <v>43</v>
      </c>
      <c r="L9" s="28">
        <v>3.51</v>
      </c>
    </row>
    <row r="10" spans="1:12" ht="15" x14ac:dyDescent="0.25">
      <c r="A10" s="23"/>
      <c r="B10" s="24"/>
      <c r="C10" s="25"/>
      <c r="D10" s="30" t="s">
        <v>53</v>
      </c>
      <c r="E10" s="27" t="s">
        <v>47</v>
      </c>
      <c r="F10" s="28">
        <v>100</v>
      </c>
      <c r="G10" s="28">
        <v>0.8</v>
      </c>
      <c r="H10" s="28">
        <v>0.1</v>
      </c>
      <c r="I10" s="28">
        <v>2.5</v>
      </c>
      <c r="J10" s="28">
        <v>14.1</v>
      </c>
      <c r="K10" s="29" t="s">
        <v>48</v>
      </c>
      <c r="L10" s="28">
        <v>25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545</v>
      </c>
      <c r="G13" s="36">
        <f t="shared" ref="G13:J13" si="0">SUM(G6:G12)</f>
        <v>23.200000000000003</v>
      </c>
      <c r="H13" s="36">
        <f t="shared" si="0"/>
        <v>25</v>
      </c>
      <c r="I13" s="36">
        <f t="shared" si="0"/>
        <v>66.7</v>
      </c>
      <c r="J13" s="36">
        <f t="shared" si="0"/>
        <v>583.9</v>
      </c>
      <c r="K13" s="37"/>
      <c r="L13" s="36">
        <f>SUM(L6:L12)</f>
        <v>90.55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5" x14ac:dyDescent="0.2">
      <c r="A24" s="41">
        <f>A6</f>
        <v>1</v>
      </c>
      <c r="B24" s="42">
        <f>B6</f>
        <v>1</v>
      </c>
      <c r="C24" s="54" t="s">
        <v>37</v>
      </c>
      <c r="D24" s="55"/>
      <c r="E24" s="43"/>
      <c r="F24" s="44">
        <f>F13+F23</f>
        <v>545</v>
      </c>
      <c r="G24" s="44">
        <f t="shared" ref="G24:J24" si="2">G13+G23</f>
        <v>23.200000000000003</v>
      </c>
      <c r="H24" s="44">
        <f t="shared" si="2"/>
        <v>25</v>
      </c>
      <c r="I24" s="44">
        <f t="shared" si="2"/>
        <v>66.7</v>
      </c>
      <c r="J24" s="44">
        <f t="shared" si="2"/>
        <v>583.9</v>
      </c>
      <c r="K24" s="44"/>
      <c r="L24" s="44">
        <f>L13+L23</f>
        <v>90.55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49</v>
      </c>
      <c r="F25" s="21">
        <v>160</v>
      </c>
      <c r="G25" s="21">
        <v>21.8</v>
      </c>
      <c r="H25" s="21">
        <v>6.5</v>
      </c>
      <c r="I25" s="21">
        <v>26.6</v>
      </c>
      <c r="J25" s="21">
        <v>251.7</v>
      </c>
      <c r="K25" s="22" t="s">
        <v>50</v>
      </c>
      <c r="L25" s="21">
        <v>56.56</v>
      </c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57" t="s">
        <v>51</v>
      </c>
      <c r="F27" s="58">
        <v>200</v>
      </c>
      <c r="G27" s="58">
        <v>0.2</v>
      </c>
      <c r="H27" s="58">
        <v>0.1</v>
      </c>
      <c r="I27" s="58">
        <v>9.9</v>
      </c>
      <c r="J27" s="58">
        <v>41.6</v>
      </c>
      <c r="K27" s="59" t="s">
        <v>52</v>
      </c>
      <c r="L27" s="58">
        <v>7.58</v>
      </c>
    </row>
    <row r="28" spans="1:12" ht="15" x14ac:dyDescent="0.25">
      <c r="A28" s="45"/>
      <c r="B28" s="24"/>
      <c r="C28" s="25"/>
      <c r="D28" s="30" t="s">
        <v>26</v>
      </c>
      <c r="E28" s="27" t="s">
        <v>46</v>
      </c>
      <c r="F28" s="28">
        <v>45</v>
      </c>
      <c r="G28" s="28">
        <v>3.3</v>
      </c>
      <c r="H28" s="28">
        <v>0.4</v>
      </c>
      <c r="I28" s="28">
        <v>19.8</v>
      </c>
      <c r="J28" s="28">
        <v>95.9</v>
      </c>
      <c r="K28" s="29" t="s">
        <v>43</v>
      </c>
      <c r="L28" s="28">
        <v>3.51</v>
      </c>
    </row>
    <row r="29" spans="1:12" ht="15" x14ac:dyDescent="0.25">
      <c r="A29" s="45"/>
      <c r="B29" s="24"/>
      <c r="C29" s="25"/>
      <c r="D29" s="30" t="s">
        <v>53</v>
      </c>
      <c r="E29" s="57" t="s">
        <v>54</v>
      </c>
      <c r="F29" s="58">
        <v>100</v>
      </c>
      <c r="G29" s="58">
        <v>4.2</v>
      </c>
      <c r="H29" s="58">
        <v>15</v>
      </c>
      <c r="I29" s="58">
        <v>2.4</v>
      </c>
      <c r="J29" s="58">
        <v>160.9</v>
      </c>
      <c r="K29" s="59">
        <v>4265</v>
      </c>
      <c r="L29" s="58">
        <v>28.75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505</v>
      </c>
      <c r="G32" s="36">
        <f>SUM(G25:G31)</f>
        <v>29.5</v>
      </c>
      <c r="H32" s="36">
        <f>SUM(H25:H31)</f>
        <v>22</v>
      </c>
      <c r="I32" s="36">
        <f>SUM(I25:I31)</f>
        <v>58.699999999999996</v>
      </c>
      <c r="J32" s="36">
        <f t="shared" ref="J32:L32" si="3">SUM(J25:J31)</f>
        <v>550.1</v>
      </c>
      <c r="K32" s="37"/>
      <c r="L32" s="36">
        <f t="shared" si="3"/>
        <v>96.4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4" t="s">
        <v>37</v>
      </c>
      <c r="D43" s="55"/>
      <c r="E43" s="43"/>
      <c r="F43" s="44">
        <f>F32+F42</f>
        <v>505</v>
      </c>
      <c r="G43" s="44">
        <f>G32+G42</f>
        <v>29.5</v>
      </c>
      <c r="H43" s="44">
        <f>H32+H42</f>
        <v>22</v>
      </c>
      <c r="I43" s="44">
        <f>I32+I42</f>
        <v>58.699999999999996</v>
      </c>
      <c r="J43" s="44">
        <f t="shared" ref="J43:L43" si="5">J32+J42</f>
        <v>550.1</v>
      </c>
      <c r="K43" s="44"/>
      <c r="L43" s="44">
        <f t="shared" si="5"/>
        <v>96.4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60" t="s">
        <v>55</v>
      </c>
      <c r="F44" s="61">
        <v>200</v>
      </c>
      <c r="G44" s="61">
        <v>4.9000000000000004</v>
      </c>
      <c r="H44" s="61">
        <v>4.5</v>
      </c>
      <c r="I44" s="61">
        <v>18.399999999999999</v>
      </c>
      <c r="J44" s="61">
        <v>133.5</v>
      </c>
      <c r="K44" s="62" t="s">
        <v>56</v>
      </c>
      <c r="L44" s="61">
        <v>15.25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57" t="s">
        <v>58</v>
      </c>
      <c r="F46" s="58">
        <v>200</v>
      </c>
      <c r="G46" s="58">
        <v>1.6</v>
      </c>
      <c r="H46" s="58">
        <v>1.1000000000000001</v>
      </c>
      <c r="I46" s="58">
        <v>8.6</v>
      </c>
      <c r="J46" s="58">
        <v>50.9</v>
      </c>
      <c r="K46" s="59" t="s">
        <v>59</v>
      </c>
      <c r="L46" s="58">
        <v>4.3</v>
      </c>
    </row>
    <row r="47" spans="1:12" ht="15" x14ac:dyDescent="0.25">
      <c r="A47" s="23"/>
      <c r="B47" s="24"/>
      <c r="C47" s="25"/>
      <c r="D47" s="30" t="s">
        <v>26</v>
      </c>
      <c r="E47" s="27" t="s">
        <v>46</v>
      </c>
      <c r="F47" s="28">
        <v>45</v>
      </c>
      <c r="G47" s="28">
        <v>3.3</v>
      </c>
      <c r="H47" s="28">
        <v>0.4</v>
      </c>
      <c r="I47" s="28">
        <v>19.8</v>
      </c>
      <c r="J47" s="28">
        <v>95.9</v>
      </c>
      <c r="K47" s="29" t="s">
        <v>43</v>
      </c>
      <c r="L47" s="28">
        <v>3.51</v>
      </c>
    </row>
    <row r="48" spans="1:12" ht="15" x14ac:dyDescent="0.25">
      <c r="A48" s="23"/>
      <c r="B48" s="24"/>
      <c r="C48" s="25"/>
      <c r="D48" s="30" t="s">
        <v>27</v>
      </c>
      <c r="E48" s="27" t="s">
        <v>57</v>
      </c>
      <c r="F48" s="28">
        <v>140</v>
      </c>
      <c r="G48" s="28">
        <v>2.1</v>
      </c>
      <c r="H48" s="28">
        <v>0.7</v>
      </c>
      <c r="I48" s="28">
        <v>29.4</v>
      </c>
      <c r="J48" s="28">
        <v>132.30000000000001</v>
      </c>
      <c r="K48" s="29" t="s">
        <v>43</v>
      </c>
      <c r="L48" s="28">
        <v>29.4</v>
      </c>
    </row>
    <row r="49" spans="1:12" ht="15" x14ac:dyDescent="0.25">
      <c r="A49" s="23"/>
      <c r="B49" s="24"/>
      <c r="C49" s="25"/>
      <c r="D49" s="26" t="s">
        <v>53</v>
      </c>
      <c r="E49" s="57" t="s">
        <v>60</v>
      </c>
      <c r="F49" s="58">
        <v>60</v>
      </c>
      <c r="G49" s="58">
        <v>1</v>
      </c>
      <c r="H49" s="58">
        <v>3.1</v>
      </c>
      <c r="I49" s="58">
        <v>7.3</v>
      </c>
      <c r="J49" s="58">
        <v>61</v>
      </c>
      <c r="K49" s="59">
        <v>15</v>
      </c>
      <c r="L49" s="58">
        <v>12.91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645</v>
      </c>
      <c r="G51" s="36">
        <f>SUM(G44:G50)</f>
        <v>12.9</v>
      </c>
      <c r="H51" s="36">
        <f>SUM(H44:H50)</f>
        <v>9.8000000000000007</v>
      </c>
      <c r="I51" s="36">
        <f>SUM(I44:I50)</f>
        <v>83.499999999999986</v>
      </c>
      <c r="J51" s="36">
        <f t="shared" ref="J51:L51" si="6">SUM(J44:J50)</f>
        <v>473.6</v>
      </c>
      <c r="K51" s="37"/>
      <c r="L51" s="36">
        <f t="shared" si="6"/>
        <v>65.37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4" t="s">
        <v>37</v>
      </c>
      <c r="D62" s="55"/>
      <c r="E62" s="43"/>
      <c r="F62" s="44">
        <f>F51+F61</f>
        <v>645</v>
      </c>
      <c r="G62" s="44">
        <f>G51+G61</f>
        <v>12.9</v>
      </c>
      <c r="H62" s="44">
        <f>H51+H61</f>
        <v>9.8000000000000007</v>
      </c>
      <c r="I62" s="44">
        <f>I51+I61</f>
        <v>83.499999999999986</v>
      </c>
      <c r="J62" s="44">
        <f t="shared" ref="J62:L62" si="8">J51+J61</f>
        <v>473.6</v>
      </c>
      <c r="K62" s="44"/>
      <c r="L62" s="44">
        <f t="shared" si="8"/>
        <v>65.37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60" t="s">
        <v>61</v>
      </c>
      <c r="F63" s="61">
        <v>200</v>
      </c>
      <c r="G63" s="61">
        <v>16.899999999999999</v>
      </c>
      <c r="H63" s="61">
        <v>24</v>
      </c>
      <c r="I63" s="61">
        <v>4.3</v>
      </c>
      <c r="J63" s="61">
        <v>300.7</v>
      </c>
      <c r="K63" s="62" t="s">
        <v>62</v>
      </c>
      <c r="L63" s="61">
        <v>63.29</v>
      </c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57" t="s">
        <v>63</v>
      </c>
      <c r="F65" s="58">
        <v>200</v>
      </c>
      <c r="G65" s="58">
        <v>0</v>
      </c>
      <c r="H65" s="58">
        <v>0</v>
      </c>
      <c r="I65" s="58">
        <v>24.6</v>
      </c>
      <c r="J65" s="58">
        <v>98.3</v>
      </c>
      <c r="K65" s="59">
        <v>81</v>
      </c>
      <c r="L65" s="58">
        <v>6.25</v>
      </c>
    </row>
    <row r="66" spans="1:12" ht="15" x14ac:dyDescent="0.25">
      <c r="A66" s="23"/>
      <c r="B66" s="24"/>
      <c r="C66" s="25"/>
      <c r="D66" s="30" t="s">
        <v>26</v>
      </c>
      <c r="E66" s="27" t="s">
        <v>46</v>
      </c>
      <c r="F66" s="28">
        <v>45</v>
      </c>
      <c r="G66" s="28">
        <v>3.3</v>
      </c>
      <c r="H66" s="28">
        <v>0.4</v>
      </c>
      <c r="I66" s="28">
        <v>19.8</v>
      </c>
      <c r="J66" s="28">
        <v>95.9</v>
      </c>
      <c r="K66" s="29" t="s">
        <v>43</v>
      </c>
      <c r="L66" s="28">
        <v>3.51</v>
      </c>
    </row>
    <row r="67" spans="1:12" ht="15" x14ac:dyDescent="0.25">
      <c r="A67" s="23"/>
      <c r="B67" s="24"/>
      <c r="C67" s="25"/>
      <c r="D67" s="30" t="s">
        <v>53</v>
      </c>
      <c r="E67" s="57" t="s">
        <v>64</v>
      </c>
      <c r="F67" s="58">
        <v>60</v>
      </c>
      <c r="G67" s="58">
        <v>0.7</v>
      </c>
      <c r="H67" s="58">
        <v>0.1</v>
      </c>
      <c r="I67" s="58">
        <v>2.2999999999999998</v>
      </c>
      <c r="J67" s="58">
        <v>12.8</v>
      </c>
      <c r="K67" s="59" t="s">
        <v>65</v>
      </c>
      <c r="L67" s="58">
        <v>15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505</v>
      </c>
      <c r="G70" s="36">
        <f>SUM(G63:G69)</f>
        <v>20.9</v>
      </c>
      <c r="H70" s="36">
        <f>SUM(H63:H69)</f>
        <v>24.5</v>
      </c>
      <c r="I70" s="36">
        <f>SUM(I63:I69)</f>
        <v>51</v>
      </c>
      <c r="J70" s="36">
        <f t="shared" ref="J70:L70" si="9">SUM(J63:J69)</f>
        <v>507.7</v>
      </c>
      <c r="K70" s="37"/>
      <c r="L70" s="36">
        <f t="shared" si="9"/>
        <v>88.05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4" t="s">
        <v>37</v>
      </c>
      <c r="D81" s="55"/>
      <c r="E81" s="43"/>
      <c r="F81" s="44">
        <f>F70+F80</f>
        <v>505</v>
      </c>
      <c r="G81" s="44">
        <f>G70+G80</f>
        <v>20.9</v>
      </c>
      <c r="H81" s="44">
        <f>H70+H80</f>
        <v>24.5</v>
      </c>
      <c r="I81" s="44">
        <f>I70+I80</f>
        <v>51</v>
      </c>
      <c r="J81" s="44">
        <f t="shared" ref="J81:L81" si="11">J70+J80</f>
        <v>507.7</v>
      </c>
      <c r="K81" s="44"/>
      <c r="L81" s="44">
        <f t="shared" si="11"/>
        <v>88.05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60" t="s">
        <v>66</v>
      </c>
      <c r="F82" s="61">
        <v>200</v>
      </c>
      <c r="G82" s="61">
        <v>5</v>
      </c>
      <c r="H82" s="61">
        <v>5.9</v>
      </c>
      <c r="I82" s="61">
        <v>24</v>
      </c>
      <c r="J82" s="61">
        <v>168.9</v>
      </c>
      <c r="K82" s="62" t="s">
        <v>67</v>
      </c>
      <c r="L82" s="61">
        <v>16.350000000000001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57" t="s">
        <v>68</v>
      </c>
      <c r="F84" s="58">
        <v>200</v>
      </c>
      <c r="G84" s="58">
        <v>3.9</v>
      </c>
      <c r="H84" s="58">
        <v>2.9</v>
      </c>
      <c r="I84" s="58">
        <v>11.2</v>
      </c>
      <c r="J84" s="58">
        <v>86</v>
      </c>
      <c r="K84" s="59" t="s">
        <v>69</v>
      </c>
      <c r="L84" s="58">
        <v>12.7</v>
      </c>
    </row>
    <row r="85" spans="1:12" ht="15" x14ac:dyDescent="0.25">
      <c r="A85" s="23"/>
      <c r="B85" s="24"/>
      <c r="C85" s="25"/>
      <c r="D85" s="30" t="s">
        <v>26</v>
      </c>
      <c r="E85" s="27" t="s">
        <v>46</v>
      </c>
      <c r="F85" s="28">
        <v>45</v>
      </c>
      <c r="G85" s="28">
        <v>3.3</v>
      </c>
      <c r="H85" s="28">
        <v>0.4</v>
      </c>
      <c r="I85" s="28">
        <v>19.8</v>
      </c>
      <c r="J85" s="28">
        <v>95.9</v>
      </c>
      <c r="K85" s="29" t="s">
        <v>43</v>
      </c>
      <c r="L85" s="28">
        <v>3.51</v>
      </c>
    </row>
    <row r="86" spans="1:12" ht="15" x14ac:dyDescent="0.25">
      <c r="A86" s="23"/>
      <c r="B86" s="24"/>
      <c r="C86" s="25"/>
      <c r="D86" s="30" t="s">
        <v>70</v>
      </c>
      <c r="E86" s="57" t="s">
        <v>71</v>
      </c>
      <c r="F86" s="58">
        <v>30</v>
      </c>
      <c r="G86" s="58">
        <v>0.1</v>
      </c>
      <c r="H86" s="58">
        <v>0</v>
      </c>
      <c r="I86" s="58">
        <v>19.5</v>
      </c>
      <c r="J86" s="58">
        <v>78.5</v>
      </c>
      <c r="K86" s="59" t="s">
        <v>43</v>
      </c>
      <c r="L86" s="58">
        <v>5.0999999999999996</v>
      </c>
    </row>
    <row r="87" spans="1:12" ht="15" x14ac:dyDescent="0.25">
      <c r="A87" s="23"/>
      <c r="B87" s="24"/>
      <c r="C87" s="25"/>
      <c r="D87" s="26" t="s">
        <v>53</v>
      </c>
      <c r="E87" s="57" t="s">
        <v>72</v>
      </c>
      <c r="F87" s="58">
        <v>60</v>
      </c>
      <c r="G87" s="58">
        <v>0.9</v>
      </c>
      <c r="H87" s="58">
        <v>6.1</v>
      </c>
      <c r="I87" s="58">
        <v>5.3</v>
      </c>
      <c r="J87" s="58">
        <v>79.7</v>
      </c>
      <c r="K87" s="59">
        <v>2845</v>
      </c>
      <c r="L87" s="58">
        <v>9.24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535</v>
      </c>
      <c r="G89" s="36">
        <f>SUM(G82:G88)</f>
        <v>13.2</v>
      </c>
      <c r="H89" s="36">
        <f>SUM(H82:H88)</f>
        <v>15.3</v>
      </c>
      <c r="I89" s="36">
        <f>SUM(I82:I88)</f>
        <v>79.8</v>
      </c>
      <c r="J89" s="36">
        <f t="shared" ref="J89:L89" si="12">SUM(J82:J88)</f>
        <v>509</v>
      </c>
      <c r="K89" s="37"/>
      <c r="L89" s="36">
        <f t="shared" si="12"/>
        <v>46.900000000000006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4" t="s">
        <v>37</v>
      </c>
      <c r="D100" s="55"/>
      <c r="E100" s="43"/>
      <c r="F100" s="44">
        <f>F89+F99</f>
        <v>535</v>
      </c>
      <c r="G100" s="44">
        <f>G89+G99</f>
        <v>13.2</v>
      </c>
      <c r="H100" s="44">
        <f>H89+H99</f>
        <v>15.3</v>
      </c>
      <c r="I100" s="44">
        <f>I89+I99</f>
        <v>79.8</v>
      </c>
      <c r="J100" s="44">
        <f t="shared" ref="J100:L100" si="14">J89+J99</f>
        <v>509</v>
      </c>
      <c r="K100" s="44"/>
      <c r="L100" s="44">
        <f t="shared" si="14"/>
        <v>46.900000000000006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60" t="s">
        <v>73</v>
      </c>
      <c r="F101" s="61">
        <v>200</v>
      </c>
      <c r="G101" s="61">
        <v>5.9</v>
      </c>
      <c r="H101" s="61">
        <v>5.8</v>
      </c>
      <c r="I101" s="61">
        <v>33</v>
      </c>
      <c r="J101" s="61">
        <v>207.8</v>
      </c>
      <c r="K101" s="62" t="s">
        <v>74</v>
      </c>
      <c r="L101" s="61">
        <v>13.36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57" t="s">
        <v>75</v>
      </c>
      <c r="F103" s="58">
        <v>200</v>
      </c>
      <c r="G103" s="58">
        <v>4.7</v>
      </c>
      <c r="H103" s="58">
        <v>3.5</v>
      </c>
      <c r="I103" s="58">
        <v>12.5</v>
      </c>
      <c r="J103" s="58">
        <v>100.4</v>
      </c>
      <c r="K103" s="59" t="s">
        <v>76</v>
      </c>
      <c r="L103" s="58">
        <v>11.45</v>
      </c>
    </row>
    <row r="104" spans="1:12" ht="15" x14ac:dyDescent="0.25">
      <c r="A104" s="23"/>
      <c r="B104" s="24"/>
      <c r="C104" s="25"/>
      <c r="D104" s="30" t="s">
        <v>26</v>
      </c>
      <c r="E104" s="27" t="s">
        <v>46</v>
      </c>
      <c r="F104" s="28">
        <v>50</v>
      </c>
      <c r="G104" s="28">
        <v>3.6</v>
      </c>
      <c r="H104" s="28">
        <v>0.4</v>
      </c>
      <c r="I104" s="28">
        <v>21.5</v>
      </c>
      <c r="J104" s="28">
        <v>104.5</v>
      </c>
      <c r="K104" s="29" t="s">
        <v>43</v>
      </c>
      <c r="L104" s="28">
        <v>3.96</v>
      </c>
    </row>
    <row r="105" spans="1:12" ht="15" x14ac:dyDescent="0.25">
      <c r="A105" s="23"/>
      <c r="B105" s="24"/>
      <c r="C105" s="25"/>
      <c r="D105" s="30" t="s">
        <v>53</v>
      </c>
      <c r="E105" s="57" t="s">
        <v>54</v>
      </c>
      <c r="F105" s="58">
        <v>60</v>
      </c>
      <c r="G105" s="58">
        <v>2.5</v>
      </c>
      <c r="H105" s="58">
        <v>9</v>
      </c>
      <c r="I105" s="58">
        <v>1.5</v>
      </c>
      <c r="J105" s="58">
        <v>96.6</v>
      </c>
      <c r="K105" s="59">
        <v>4265</v>
      </c>
      <c r="L105" s="58">
        <v>17.350000000000001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510</v>
      </c>
      <c r="G108" s="36">
        <f t="shared" ref="G108:J108" si="15">SUM(G101:G107)</f>
        <v>16.700000000000003</v>
      </c>
      <c r="H108" s="36">
        <f t="shared" si="15"/>
        <v>18.700000000000003</v>
      </c>
      <c r="I108" s="36">
        <f t="shared" si="15"/>
        <v>68.5</v>
      </c>
      <c r="J108" s="36">
        <f t="shared" si="15"/>
        <v>509.30000000000007</v>
      </c>
      <c r="K108" s="37"/>
      <c r="L108" s="36">
        <f>SUM(L101:L107)</f>
        <v>46.120000000000005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5" x14ac:dyDescent="0.2">
      <c r="A119" s="41">
        <f>A101</f>
        <v>2</v>
      </c>
      <c r="B119" s="42">
        <f>B101</f>
        <v>1</v>
      </c>
      <c r="C119" s="54" t="s">
        <v>37</v>
      </c>
      <c r="D119" s="55"/>
      <c r="E119" s="43"/>
      <c r="F119" s="44">
        <f>F108+F118</f>
        <v>510</v>
      </c>
      <c r="G119" s="44">
        <f>G108+G118</f>
        <v>16.700000000000003</v>
      </c>
      <c r="H119" s="44">
        <f>H108+H118</f>
        <v>18.700000000000003</v>
      </c>
      <c r="I119" s="44">
        <f>I108+I118</f>
        <v>68.5</v>
      </c>
      <c r="J119" s="44">
        <f t="shared" ref="J119:L119" si="17">J108+J118</f>
        <v>509.30000000000007</v>
      </c>
      <c r="K119" s="44"/>
      <c r="L119" s="44">
        <f t="shared" si="17"/>
        <v>46.120000000000005</v>
      </c>
    </row>
    <row r="120" spans="1:12" ht="15.75" thickBot="1" x14ac:dyDescent="0.3">
      <c r="A120" s="45">
        <v>2</v>
      </c>
      <c r="B120" s="24">
        <v>2</v>
      </c>
      <c r="C120" s="18" t="s">
        <v>23</v>
      </c>
      <c r="D120" s="19" t="s">
        <v>24</v>
      </c>
      <c r="E120" s="60" t="s">
        <v>77</v>
      </c>
      <c r="F120" s="61">
        <v>150</v>
      </c>
      <c r="G120" s="61">
        <v>3.1</v>
      </c>
      <c r="H120" s="61">
        <v>5.3</v>
      </c>
      <c r="I120" s="61">
        <v>19.8</v>
      </c>
      <c r="J120" s="61">
        <v>139.4</v>
      </c>
      <c r="K120" s="62" t="s">
        <v>78</v>
      </c>
      <c r="L120" s="61">
        <v>19.72</v>
      </c>
    </row>
    <row r="121" spans="1:12" ht="25.5" x14ac:dyDescent="0.25">
      <c r="A121" s="45"/>
      <c r="B121" s="24"/>
      <c r="C121" s="25"/>
      <c r="D121" s="19" t="s">
        <v>24</v>
      </c>
      <c r="E121" s="57" t="s">
        <v>79</v>
      </c>
      <c r="F121" s="58">
        <v>120</v>
      </c>
      <c r="G121" s="58">
        <v>16.7</v>
      </c>
      <c r="H121" s="58">
        <v>10.9</v>
      </c>
      <c r="I121" s="58">
        <v>16.7</v>
      </c>
      <c r="J121" s="58">
        <v>232.1</v>
      </c>
      <c r="K121" s="59" t="s">
        <v>80</v>
      </c>
      <c r="L121" s="58">
        <v>48.66</v>
      </c>
    </row>
    <row r="122" spans="1:12" ht="15" x14ac:dyDescent="0.25">
      <c r="A122" s="45"/>
      <c r="B122" s="24"/>
      <c r="C122" s="25"/>
      <c r="D122" s="30" t="s">
        <v>25</v>
      </c>
      <c r="E122" s="57" t="s">
        <v>81</v>
      </c>
      <c r="F122" s="58">
        <v>200</v>
      </c>
      <c r="G122" s="58">
        <v>0.1</v>
      </c>
      <c r="H122" s="58">
        <v>0</v>
      </c>
      <c r="I122" s="58">
        <v>5.2</v>
      </c>
      <c r="J122" s="58">
        <v>21.4</v>
      </c>
      <c r="K122" s="59" t="s">
        <v>82</v>
      </c>
      <c r="L122" s="58">
        <v>1.2</v>
      </c>
    </row>
    <row r="123" spans="1:12" ht="15" x14ac:dyDescent="0.25">
      <c r="A123" s="45"/>
      <c r="B123" s="24"/>
      <c r="C123" s="25"/>
      <c r="D123" s="30" t="s">
        <v>26</v>
      </c>
      <c r="E123" s="27" t="s">
        <v>46</v>
      </c>
      <c r="F123" s="28">
        <v>45</v>
      </c>
      <c r="G123" s="28">
        <v>3.3</v>
      </c>
      <c r="H123" s="28">
        <v>0.4</v>
      </c>
      <c r="I123" s="28">
        <v>19.8</v>
      </c>
      <c r="J123" s="28">
        <v>95.9</v>
      </c>
      <c r="K123" s="29" t="s">
        <v>43</v>
      </c>
      <c r="L123" s="28">
        <v>3.51</v>
      </c>
    </row>
    <row r="124" spans="1:12" ht="15" x14ac:dyDescent="0.25">
      <c r="A124" s="45"/>
      <c r="B124" s="24"/>
      <c r="C124" s="25"/>
      <c r="D124" s="30" t="s">
        <v>53</v>
      </c>
      <c r="E124" s="57" t="s">
        <v>83</v>
      </c>
      <c r="F124" s="58">
        <v>60</v>
      </c>
      <c r="G124" s="58">
        <v>1.1000000000000001</v>
      </c>
      <c r="H124" s="58">
        <v>5.3</v>
      </c>
      <c r="I124" s="58">
        <v>4.5999999999999996</v>
      </c>
      <c r="J124" s="58">
        <v>71.099999999999994</v>
      </c>
      <c r="K124" s="59" t="s">
        <v>43</v>
      </c>
      <c r="L124" s="58">
        <v>9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575</v>
      </c>
      <c r="G127" s="36">
        <f t="shared" ref="G127:J127" si="18">SUM(G120:G126)</f>
        <v>24.300000000000004</v>
      </c>
      <c r="H127" s="36">
        <f t="shared" si="18"/>
        <v>21.9</v>
      </c>
      <c r="I127" s="36">
        <f t="shared" si="18"/>
        <v>66.099999999999994</v>
      </c>
      <c r="J127" s="36">
        <f t="shared" si="18"/>
        <v>559.9</v>
      </c>
      <c r="K127" s="37"/>
      <c r="L127" s="36">
        <f>SUM(L120:L126)</f>
        <v>82.09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 t="shared" ref="G137:J137" si="19">SUM(G128:G136)</f>
        <v>0</v>
      </c>
      <c r="H137" s="36">
        <f t="shared" si="19"/>
        <v>0</v>
      </c>
      <c r="I137" s="36">
        <f t="shared" si="19"/>
        <v>0</v>
      </c>
      <c r="J137" s="36">
        <f t="shared" si="19"/>
        <v>0</v>
      </c>
      <c r="K137" s="37"/>
      <c r="L137" s="36">
        <f>SUM(L128:L136)</f>
        <v>0</v>
      </c>
    </row>
    <row r="138" spans="1:12" ht="15" x14ac:dyDescent="0.2">
      <c r="A138" s="47">
        <f>A120</f>
        <v>2</v>
      </c>
      <c r="B138" s="47">
        <f>B120</f>
        <v>2</v>
      </c>
      <c r="C138" s="54" t="s">
        <v>37</v>
      </c>
      <c r="D138" s="55"/>
      <c r="E138" s="43"/>
      <c r="F138" s="44">
        <f>F127+F137</f>
        <v>575</v>
      </c>
      <c r="G138" s="44">
        <f>G127+G137</f>
        <v>24.300000000000004</v>
      </c>
      <c r="H138" s="44">
        <f>H127+H137</f>
        <v>21.9</v>
      </c>
      <c r="I138" s="44">
        <f>I127+I137</f>
        <v>66.099999999999994</v>
      </c>
      <c r="J138" s="44">
        <f t="shared" ref="J138:L138" si="20">J127+J137</f>
        <v>559.9</v>
      </c>
      <c r="K138" s="44"/>
      <c r="L138" s="44">
        <f t="shared" si="20"/>
        <v>82.09</v>
      </c>
    </row>
    <row r="139" spans="1:12" ht="15.75" thickBot="1" x14ac:dyDescent="0.3">
      <c r="A139" s="16">
        <v>2</v>
      </c>
      <c r="B139" s="17">
        <v>3</v>
      </c>
      <c r="C139" s="18" t="s">
        <v>23</v>
      </c>
      <c r="D139" s="19" t="s">
        <v>24</v>
      </c>
      <c r="E139" s="60" t="s">
        <v>84</v>
      </c>
      <c r="F139" s="61">
        <v>150</v>
      </c>
      <c r="G139" s="61">
        <v>3.4</v>
      </c>
      <c r="H139" s="61">
        <v>7</v>
      </c>
      <c r="I139" s="61">
        <v>15.1</v>
      </c>
      <c r="J139" s="61">
        <v>137.19999999999999</v>
      </c>
      <c r="K139" s="62">
        <v>111</v>
      </c>
      <c r="L139" s="61">
        <v>16.87</v>
      </c>
    </row>
    <row r="140" spans="1:12" ht="15" x14ac:dyDescent="0.25">
      <c r="A140" s="23"/>
      <c r="B140" s="24"/>
      <c r="C140" s="25"/>
      <c r="D140" s="19" t="s">
        <v>24</v>
      </c>
      <c r="E140" s="57" t="s">
        <v>85</v>
      </c>
      <c r="F140" s="58">
        <v>90</v>
      </c>
      <c r="G140" s="58">
        <v>11.1</v>
      </c>
      <c r="H140" s="58">
        <v>9</v>
      </c>
      <c r="I140" s="58">
        <v>6.5</v>
      </c>
      <c r="J140" s="58">
        <v>151.1</v>
      </c>
      <c r="K140" s="59" t="s">
        <v>43</v>
      </c>
      <c r="L140" s="58">
        <v>33.81</v>
      </c>
    </row>
    <row r="141" spans="1:12" ht="15" x14ac:dyDescent="0.25">
      <c r="A141" s="23"/>
      <c r="B141" s="24"/>
      <c r="C141" s="25"/>
      <c r="D141" s="30" t="s">
        <v>34</v>
      </c>
      <c r="E141" s="57" t="s">
        <v>86</v>
      </c>
      <c r="F141" s="58">
        <v>200</v>
      </c>
      <c r="G141" s="58">
        <v>1</v>
      </c>
      <c r="H141" s="58">
        <v>0.2</v>
      </c>
      <c r="I141" s="58">
        <v>20.2</v>
      </c>
      <c r="J141" s="58">
        <v>86.6</v>
      </c>
      <c r="K141" s="59" t="s">
        <v>43</v>
      </c>
      <c r="L141" s="58">
        <v>14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46</v>
      </c>
      <c r="F142" s="28">
        <v>45</v>
      </c>
      <c r="G142" s="28">
        <v>3.3</v>
      </c>
      <c r="H142" s="28">
        <v>0.4</v>
      </c>
      <c r="I142" s="28">
        <v>19.8</v>
      </c>
      <c r="J142" s="28">
        <v>95.9</v>
      </c>
      <c r="K142" s="29" t="s">
        <v>43</v>
      </c>
      <c r="L142" s="28">
        <v>3.51</v>
      </c>
    </row>
    <row r="143" spans="1:12" ht="15" x14ac:dyDescent="0.25">
      <c r="A143" s="23"/>
      <c r="B143" s="24"/>
      <c r="C143" s="25"/>
      <c r="D143" s="30" t="s">
        <v>53</v>
      </c>
      <c r="E143" s="57" t="s">
        <v>64</v>
      </c>
      <c r="F143" s="58">
        <v>60</v>
      </c>
      <c r="G143" s="58">
        <v>0.7</v>
      </c>
      <c r="H143" s="58">
        <v>0.1</v>
      </c>
      <c r="I143" s="58">
        <v>2.2999999999999998</v>
      </c>
      <c r="J143" s="58">
        <v>12.8</v>
      </c>
      <c r="K143" s="59" t="s">
        <v>65</v>
      </c>
      <c r="L143" s="58">
        <v>15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545</v>
      </c>
      <c r="G146" s="36">
        <f t="shared" ref="G146:J146" si="21">SUM(G139:G145)</f>
        <v>19.5</v>
      </c>
      <c r="H146" s="36">
        <f t="shared" si="21"/>
        <v>16.7</v>
      </c>
      <c r="I146" s="36">
        <f t="shared" si="21"/>
        <v>63.899999999999991</v>
      </c>
      <c r="J146" s="36">
        <f t="shared" si="21"/>
        <v>483.59999999999997</v>
      </c>
      <c r="K146" s="37"/>
      <c r="L146" s="36">
        <f>SUM(L139:L145)</f>
        <v>83.190000000000012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 t="shared" ref="G156:J156" si="22">SUM(G147:G155)</f>
        <v>0</v>
      </c>
      <c r="H156" s="36">
        <f t="shared" si="22"/>
        <v>0</v>
      </c>
      <c r="I156" s="36">
        <f t="shared" si="22"/>
        <v>0</v>
      </c>
      <c r="J156" s="36">
        <f t="shared" si="22"/>
        <v>0</v>
      </c>
      <c r="K156" s="37"/>
      <c r="L156" s="36">
        <f>SUM(L147:L155)</f>
        <v>0</v>
      </c>
    </row>
    <row r="157" spans="1:12" ht="15" x14ac:dyDescent="0.2">
      <c r="A157" s="41">
        <f>A139</f>
        <v>2</v>
      </c>
      <c r="B157" s="42">
        <f>B139</f>
        <v>3</v>
      </c>
      <c r="C157" s="54" t="s">
        <v>37</v>
      </c>
      <c r="D157" s="55"/>
      <c r="E157" s="43"/>
      <c r="F157" s="44">
        <f>F146+F156</f>
        <v>545</v>
      </c>
      <c r="G157" s="44">
        <f>G146+G156</f>
        <v>19.5</v>
      </c>
      <c r="H157" s="44">
        <f>H146+H156</f>
        <v>16.7</v>
      </c>
      <c r="I157" s="44">
        <f>I146+I156</f>
        <v>63.899999999999991</v>
      </c>
      <c r="J157" s="44">
        <f t="shared" ref="J157:L157" si="23">J146+J156</f>
        <v>483.59999999999997</v>
      </c>
      <c r="K157" s="44"/>
      <c r="L157" s="44">
        <f t="shared" si="23"/>
        <v>83.190000000000012</v>
      </c>
    </row>
    <row r="158" spans="1:12" ht="15.75" thickBot="1" x14ac:dyDescent="0.3">
      <c r="A158" s="16">
        <v>2</v>
      </c>
      <c r="B158" s="17">
        <v>4</v>
      </c>
      <c r="C158" s="18" t="s">
        <v>23</v>
      </c>
      <c r="D158" s="19" t="s">
        <v>24</v>
      </c>
      <c r="E158" s="60" t="s">
        <v>87</v>
      </c>
      <c r="F158" s="61">
        <v>90</v>
      </c>
      <c r="G158" s="61">
        <v>14.5</v>
      </c>
      <c r="H158" s="61">
        <v>9.9</v>
      </c>
      <c r="I158" s="61">
        <v>2.6</v>
      </c>
      <c r="J158" s="61">
        <v>157.6</v>
      </c>
      <c r="K158" s="62" t="s">
        <v>88</v>
      </c>
      <c r="L158" s="61">
        <v>30.92</v>
      </c>
    </row>
    <row r="159" spans="1:12" ht="25.5" x14ac:dyDescent="0.25">
      <c r="A159" s="23"/>
      <c r="B159" s="24"/>
      <c r="C159" s="25"/>
      <c r="D159" s="19" t="s">
        <v>24</v>
      </c>
      <c r="E159" s="57" t="s">
        <v>91</v>
      </c>
      <c r="F159" s="58">
        <v>180</v>
      </c>
      <c r="G159" s="58">
        <v>5.0999999999999996</v>
      </c>
      <c r="H159" s="58">
        <v>8.6999999999999993</v>
      </c>
      <c r="I159" s="58">
        <v>27.5</v>
      </c>
      <c r="J159" s="58">
        <v>208.5</v>
      </c>
      <c r="K159" s="59" t="s">
        <v>89</v>
      </c>
      <c r="L159" s="58">
        <v>23</v>
      </c>
    </row>
    <row r="160" spans="1:12" ht="15" x14ac:dyDescent="0.25">
      <c r="A160" s="23"/>
      <c r="B160" s="24"/>
      <c r="C160" s="25"/>
      <c r="D160" s="30" t="s">
        <v>25</v>
      </c>
      <c r="E160" s="57" t="s">
        <v>90</v>
      </c>
      <c r="F160" s="58">
        <v>200</v>
      </c>
      <c r="G160" s="58">
        <v>0</v>
      </c>
      <c r="H160" s="58">
        <v>0</v>
      </c>
      <c r="I160" s="58">
        <v>24.6</v>
      </c>
      <c r="J160" s="58">
        <v>98.3</v>
      </c>
      <c r="K160" s="59">
        <v>81</v>
      </c>
      <c r="L160" s="58">
        <v>6.25</v>
      </c>
    </row>
    <row r="161" spans="1:12" ht="15" x14ac:dyDescent="0.25">
      <c r="A161" s="23"/>
      <c r="B161" s="24"/>
      <c r="C161" s="25"/>
      <c r="D161" s="30" t="s">
        <v>26</v>
      </c>
      <c r="E161" s="27" t="s">
        <v>46</v>
      </c>
      <c r="F161" s="28">
        <v>45</v>
      </c>
      <c r="G161" s="28">
        <v>3.3</v>
      </c>
      <c r="H161" s="28">
        <v>0.4</v>
      </c>
      <c r="I161" s="28">
        <v>19.8</v>
      </c>
      <c r="J161" s="28">
        <v>95.9</v>
      </c>
      <c r="K161" s="29" t="s">
        <v>43</v>
      </c>
      <c r="L161" s="28">
        <v>3.51</v>
      </c>
    </row>
    <row r="162" spans="1:12" ht="15" x14ac:dyDescent="0.25">
      <c r="A162" s="23"/>
      <c r="B162" s="24"/>
      <c r="C162" s="25"/>
      <c r="D162" s="30" t="s">
        <v>92</v>
      </c>
      <c r="E162" s="57" t="s">
        <v>94</v>
      </c>
      <c r="F162" s="58">
        <v>10</v>
      </c>
      <c r="G162" s="58">
        <v>2.2999999999999998</v>
      </c>
      <c r="H162" s="58">
        <v>3</v>
      </c>
      <c r="I162" s="58">
        <v>0</v>
      </c>
      <c r="J162" s="58">
        <v>35.799999999999997</v>
      </c>
      <c r="K162" s="59" t="s">
        <v>43</v>
      </c>
      <c r="L162" s="58">
        <v>7.2</v>
      </c>
    </row>
    <row r="163" spans="1:12" ht="15" x14ac:dyDescent="0.25">
      <c r="A163" s="23"/>
      <c r="B163" s="24"/>
      <c r="C163" s="25"/>
      <c r="D163" s="26" t="s">
        <v>53</v>
      </c>
      <c r="E163" s="57" t="s">
        <v>93</v>
      </c>
      <c r="F163" s="58">
        <v>60</v>
      </c>
      <c r="G163" s="58">
        <v>0.5</v>
      </c>
      <c r="H163" s="58">
        <v>0.1</v>
      </c>
      <c r="I163" s="58">
        <v>1.5</v>
      </c>
      <c r="J163" s="58">
        <v>8.5</v>
      </c>
      <c r="K163" s="59" t="s">
        <v>48</v>
      </c>
      <c r="L163" s="58">
        <v>15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585</v>
      </c>
      <c r="G165" s="36">
        <f t="shared" ref="G165:J165" si="24">SUM(G158:G164)</f>
        <v>25.700000000000003</v>
      </c>
      <c r="H165" s="36">
        <f t="shared" si="24"/>
        <v>22.1</v>
      </c>
      <c r="I165" s="36">
        <f t="shared" si="24"/>
        <v>76</v>
      </c>
      <c r="J165" s="36">
        <f t="shared" si="24"/>
        <v>604.6</v>
      </c>
      <c r="K165" s="37"/>
      <c r="L165" s="36">
        <f>SUM(L158:L164)</f>
        <v>85.88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 t="shared" ref="G175:J175" si="25">SUM(G166:G174)</f>
        <v>0</v>
      </c>
      <c r="H175" s="36">
        <f t="shared" si="25"/>
        <v>0</v>
      </c>
      <c r="I175" s="36">
        <f t="shared" si="25"/>
        <v>0</v>
      </c>
      <c r="J175" s="36">
        <f t="shared" si="25"/>
        <v>0</v>
      </c>
      <c r="K175" s="37"/>
      <c r="L175" s="36">
        <f>SUM(L166:L174)</f>
        <v>0</v>
      </c>
    </row>
    <row r="176" spans="1:12" ht="15" x14ac:dyDescent="0.2">
      <c r="A176" s="41">
        <f>A158</f>
        <v>2</v>
      </c>
      <c r="B176" s="42">
        <f>B158</f>
        <v>4</v>
      </c>
      <c r="C176" s="54" t="s">
        <v>37</v>
      </c>
      <c r="D176" s="55"/>
      <c r="E176" s="43"/>
      <c r="F176" s="44">
        <f>F165+F175</f>
        <v>585</v>
      </c>
      <c r="G176" s="44">
        <f>G165+G175</f>
        <v>25.700000000000003</v>
      </c>
      <c r="H176" s="44">
        <f>H165+H175</f>
        <v>22.1</v>
      </c>
      <c r="I176" s="44">
        <f>I165+I175</f>
        <v>76</v>
      </c>
      <c r="J176" s="44">
        <f t="shared" ref="J176:L176" si="26">J165+J175</f>
        <v>604.6</v>
      </c>
      <c r="K176" s="44"/>
      <c r="L176" s="44">
        <f t="shared" si="26"/>
        <v>85.88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60" t="s">
        <v>95</v>
      </c>
      <c r="F177" s="61">
        <v>150</v>
      </c>
      <c r="G177" s="61">
        <v>22.9</v>
      </c>
      <c r="H177" s="61">
        <v>10.8</v>
      </c>
      <c r="I177" s="61">
        <v>15.4</v>
      </c>
      <c r="J177" s="61">
        <v>250.4</v>
      </c>
      <c r="K177" s="62" t="s">
        <v>96</v>
      </c>
      <c r="L177" s="61">
        <v>59.54</v>
      </c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57" t="s">
        <v>81</v>
      </c>
      <c r="F179" s="58">
        <v>200</v>
      </c>
      <c r="G179" s="58">
        <v>0.2</v>
      </c>
      <c r="H179" s="58">
        <v>0</v>
      </c>
      <c r="I179" s="58">
        <v>6.4</v>
      </c>
      <c r="J179" s="58">
        <v>26.8</v>
      </c>
      <c r="K179" s="59" t="s">
        <v>43</v>
      </c>
      <c r="L179" s="58">
        <v>1.3</v>
      </c>
    </row>
    <row r="180" spans="1:12" ht="15" x14ac:dyDescent="0.25">
      <c r="A180" s="23"/>
      <c r="B180" s="24"/>
      <c r="C180" s="25"/>
      <c r="D180" s="30" t="s">
        <v>26</v>
      </c>
      <c r="E180" s="27" t="s">
        <v>46</v>
      </c>
      <c r="F180" s="28">
        <v>45</v>
      </c>
      <c r="G180" s="28">
        <v>3.3</v>
      </c>
      <c r="H180" s="28">
        <v>0.4</v>
      </c>
      <c r="I180" s="28">
        <v>19.8</v>
      </c>
      <c r="J180" s="28">
        <v>95.9</v>
      </c>
      <c r="K180" s="29" t="s">
        <v>43</v>
      </c>
      <c r="L180" s="28">
        <v>3.51</v>
      </c>
    </row>
    <row r="181" spans="1:12" ht="15" x14ac:dyDescent="0.25">
      <c r="A181" s="23"/>
      <c r="B181" s="24"/>
      <c r="C181" s="25"/>
      <c r="D181" s="30" t="s">
        <v>53</v>
      </c>
      <c r="E181" s="57" t="s">
        <v>97</v>
      </c>
      <c r="F181" s="58">
        <v>60</v>
      </c>
      <c r="G181" s="58">
        <v>0.5</v>
      </c>
      <c r="H181" s="58">
        <v>6.1</v>
      </c>
      <c r="I181" s="58">
        <v>4.3</v>
      </c>
      <c r="J181" s="58">
        <v>74.3</v>
      </c>
      <c r="K181" s="59" t="s">
        <v>98</v>
      </c>
      <c r="L181" s="58">
        <v>7</v>
      </c>
    </row>
    <row r="182" spans="1:12" ht="15" x14ac:dyDescent="0.25">
      <c r="A182" s="23"/>
      <c r="B182" s="24"/>
      <c r="C182" s="25"/>
      <c r="D182" s="26" t="s">
        <v>99</v>
      </c>
      <c r="E182" s="57" t="s">
        <v>71</v>
      </c>
      <c r="F182" s="58">
        <v>50</v>
      </c>
      <c r="G182" s="58">
        <v>0.2</v>
      </c>
      <c r="H182" s="58">
        <v>0</v>
      </c>
      <c r="I182" s="58">
        <v>32.5</v>
      </c>
      <c r="J182" s="58">
        <v>130.80000000000001</v>
      </c>
      <c r="K182" s="59" t="s">
        <v>43</v>
      </c>
      <c r="L182" s="58">
        <v>8.5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505</v>
      </c>
      <c r="G184" s="36">
        <f t="shared" ref="G184:J184" si="27">SUM(G177:G183)</f>
        <v>27.099999999999998</v>
      </c>
      <c r="H184" s="36">
        <f t="shared" si="27"/>
        <v>17.3</v>
      </c>
      <c r="I184" s="36">
        <f t="shared" si="27"/>
        <v>78.400000000000006</v>
      </c>
      <c r="J184" s="36">
        <f t="shared" si="27"/>
        <v>578.20000000000005</v>
      </c>
      <c r="K184" s="37"/>
      <c r="L184" s="36">
        <f>SUM(L177:L183)</f>
        <v>79.849999999999994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 t="shared" ref="G194:J194" si="28">SUM(G185:G193)</f>
        <v>0</v>
      </c>
      <c r="H194" s="36">
        <f t="shared" si="28"/>
        <v>0</v>
      </c>
      <c r="I194" s="36">
        <f t="shared" si="28"/>
        <v>0</v>
      </c>
      <c r="J194" s="36">
        <f t="shared" si="28"/>
        <v>0</v>
      </c>
      <c r="K194" s="37"/>
      <c r="L194" s="36">
        <f>SUM(L185:L193)</f>
        <v>0</v>
      </c>
    </row>
    <row r="195" spans="1:12" ht="15" x14ac:dyDescent="0.2">
      <c r="A195" s="41">
        <f>A177</f>
        <v>2</v>
      </c>
      <c r="B195" s="42">
        <f>B177</f>
        <v>5</v>
      </c>
      <c r="C195" s="54" t="s">
        <v>37</v>
      </c>
      <c r="D195" s="55"/>
      <c r="E195" s="43"/>
      <c r="F195" s="44">
        <f>F184+F194</f>
        <v>505</v>
      </c>
      <c r="G195" s="44">
        <f>G184+G194</f>
        <v>27.099999999999998</v>
      </c>
      <c r="H195" s="44">
        <f>H184+H194</f>
        <v>17.3</v>
      </c>
      <c r="I195" s="44">
        <f>I184+I194</f>
        <v>78.400000000000006</v>
      </c>
      <c r="J195" s="44">
        <f t="shared" ref="J195:L195" si="29">J184+J194</f>
        <v>578.20000000000005</v>
      </c>
      <c r="K195" s="44"/>
      <c r="L195" s="44">
        <f t="shared" si="29"/>
        <v>79.849999999999994</v>
      </c>
    </row>
    <row r="196" spans="1:12" x14ac:dyDescent="0.2">
      <c r="A196" s="48"/>
      <c r="B196" s="49"/>
      <c r="C196" s="56" t="s">
        <v>38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545.5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21.300000000000004</v>
      </c>
      <c r="H196" s="50">
        <f t="shared" si="30"/>
        <v>19.329999999999998</v>
      </c>
      <c r="I196" s="50">
        <f t="shared" si="30"/>
        <v>69.259999999999991</v>
      </c>
      <c r="J196" s="50">
        <f t="shared" si="30"/>
        <v>535.99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76.440000000000012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1</cp:revision>
  <dcterms:created xsi:type="dcterms:W3CDTF">2022-05-16T14:23:56Z</dcterms:created>
  <dcterms:modified xsi:type="dcterms:W3CDTF">2024-08-30T09:07:24Z</dcterms:modified>
</cp:coreProperties>
</file>